
<file path=xl/calcChain.xml><?xml version="1.0" encoding="utf-8"?>
<calcChain xmlns="http://schemas.openxmlformats.org/spreadsheetml/2006/main">
  <c r="S11" i="5" l="1"/>
  <c r="P10" i="5"/>
  <c r="Q11" i="5"/>
  <c r="G19" i="5"/>
  <c r="G17" i="5"/>
  <c r="G16" i="5"/>
  <c r="G15" i="5"/>
  <c r="G14" i="5"/>
  <c r="G13" i="5"/>
  <c r="G12" i="5"/>
  <c r="G11" i="5"/>
  <c r="L6" i="5"/>
  <c r="L5" i="5"/>
  <c r="F18" i="5"/>
  <c r="G18" i="5" s="1"/>
  <c r="F10" i="5"/>
  <c r="G10" i="5" s="1"/>
  <c r="F9" i="5"/>
  <c r="G9" i="5" s="1"/>
  <c r="F8" i="5"/>
  <c r="G8" i="5" s="1"/>
  <c r="G7" i="5"/>
  <c r="G20" i="5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34">
    <xf numFmtId="0" fontId="0" fillId="0" borderId="0" xfId="0">
      <alignment vertical="center"/>
    </xf>
    <xf numFmtId="0" fontId="0" fillId="0" borderId="0" xfId="0" applyFill="1" applyAlignment="1"/>
    <xf numFmtId="0" fontId="2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vertical="center" wrapText="1"/>
    </xf>
    <xf numFmtId="0" fontId="2" fillId="0" borderId="2" xfId="1" applyFont="1" applyFill="1" applyBorder="1" applyAlignment="1">
      <alignment horizontal="right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2" fontId="3" fillId="0" borderId="2" xfId="0" applyNumberFormat="1" applyFont="1" applyFill="1" applyBorder="1" applyAlignment="1">
      <alignment horizontal="right" vertical="center" shrinkToFi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Fill="1" applyAlignment="1">
      <alignment horizontal="center"/>
    </xf>
    <xf numFmtId="0" fontId="2" fillId="0" borderId="7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8" fillId="0" borderId="2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2" fillId="0" borderId="5" xfId="1" applyFont="1" applyFill="1" applyBorder="1" applyAlignment="1">
      <alignment horizontal="left" vertical="center" wrapText="1"/>
    </xf>
    <xf numFmtId="0" fontId="2" fillId="0" borderId="6" xfId="1" applyFont="1" applyFill="1" applyBorder="1" applyAlignment="1">
      <alignment horizontal="left" vertical="center" wrapText="1"/>
    </xf>
    <xf numFmtId="0" fontId="1" fillId="0" borderId="0" xfId="1" applyFont="1" applyFill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center" vertical="center" wrapText="1"/>
    </xf>
  </cellXfs>
  <cellStyles count="2">
    <cellStyle name="Normal" xfId="1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zoomScale="85" zoomScaleNormal="85" workbookViewId="0">
      <pane ySplit="5" topLeftCell="A6" activePane="bottomLeft" state="frozen"/>
      <selection pane="bottomLeft" activeCell="C21" sqref="C21:J21"/>
    </sheetView>
  </sheetViews>
  <sheetFormatPr defaultColWidth="8.875" defaultRowHeight="13.5" x14ac:dyDescent="0.15"/>
  <cols>
    <col min="1" max="1" width="4.875" customWidth="1"/>
    <col min="2" max="2" width="12.75" customWidth="1"/>
    <col min="3" max="3" width="55.375" customWidth="1"/>
    <col min="4" max="4" width="3.875" customWidth="1"/>
    <col min="5" max="5" width="6.625" customWidth="1"/>
    <col min="6" max="6" width="7.125" customWidth="1"/>
    <col min="7" max="7" width="7.25" customWidth="1"/>
    <col min="8" max="8" width="9" customWidth="1"/>
    <col min="9" max="9" width="11.625" customWidth="1"/>
    <col min="10" max="10" width="22.25" customWidth="1"/>
    <col min="11" max="11" width="0" hidden="1" customWidth="1"/>
    <col min="12" max="12" width="36.5" hidden="1" customWidth="1"/>
    <col min="13" max="13" width="0" hidden="1" customWidth="1"/>
    <col min="16" max="19" width="0" hidden="1" customWidth="1"/>
  </cols>
  <sheetData>
    <row r="1" spans="1:19" ht="25.5" x14ac:dyDescent="0.1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9" x14ac:dyDescent="0.15">
      <c r="A2" s="31" t="s">
        <v>54</v>
      </c>
      <c r="B2" s="32"/>
      <c r="C2" s="32"/>
      <c r="D2" s="32"/>
      <c r="E2" s="32"/>
      <c r="F2" s="32"/>
      <c r="G2" s="32"/>
      <c r="H2" s="32"/>
      <c r="I2" s="32"/>
      <c r="J2" s="32"/>
    </row>
    <row r="3" spans="1:19" x14ac:dyDescent="0.15">
      <c r="A3" s="33" t="s">
        <v>1</v>
      </c>
      <c r="B3" s="33" t="s">
        <v>2</v>
      </c>
      <c r="C3" s="33" t="s">
        <v>3</v>
      </c>
      <c r="D3" s="33" t="s">
        <v>4</v>
      </c>
      <c r="E3" s="33" t="s">
        <v>5</v>
      </c>
      <c r="F3" s="33" t="s">
        <v>6</v>
      </c>
      <c r="G3" s="33"/>
      <c r="H3" s="33"/>
      <c r="I3" s="33"/>
      <c r="J3" s="33"/>
    </row>
    <row r="4" spans="1:19" x14ac:dyDescent="0.15">
      <c r="A4" s="33"/>
      <c r="B4" s="33"/>
      <c r="C4" s="33"/>
      <c r="D4" s="33"/>
      <c r="E4" s="33"/>
      <c r="F4" s="33" t="s">
        <v>7</v>
      </c>
      <c r="G4" s="33"/>
      <c r="H4" s="33" t="s">
        <v>8</v>
      </c>
      <c r="I4" s="33"/>
      <c r="J4" s="2"/>
    </row>
    <row r="5" spans="1:19" x14ac:dyDescent="0.15">
      <c r="A5" s="33"/>
      <c r="B5" s="33"/>
      <c r="C5" s="33"/>
      <c r="D5" s="33"/>
      <c r="E5" s="33"/>
      <c r="F5" s="2" t="s">
        <v>9</v>
      </c>
      <c r="G5" s="2" t="s">
        <v>10</v>
      </c>
      <c r="H5" s="2" t="s">
        <v>9</v>
      </c>
      <c r="I5" s="2" t="s">
        <v>10</v>
      </c>
      <c r="J5" s="2" t="s">
        <v>11</v>
      </c>
      <c r="L5">
        <f>0.632*75%</f>
        <v>0.47399999999999998</v>
      </c>
    </row>
    <row r="6" spans="1:19" ht="15.75" customHeight="1" x14ac:dyDescent="0.15">
      <c r="A6" s="2" t="s">
        <v>12</v>
      </c>
      <c r="B6" s="33" t="s">
        <v>13</v>
      </c>
      <c r="C6" s="33"/>
      <c r="D6" s="3"/>
      <c r="E6" s="2"/>
      <c r="F6" s="2"/>
      <c r="G6" s="4"/>
      <c r="H6" s="4"/>
      <c r="I6" s="4"/>
      <c r="J6" s="4"/>
      <c r="L6">
        <f>813.39/100</f>
        <v>8.1339000000000006</v>
      </c>
    </row>
    <row r="7" spans="1:19" ht="155.25" customHeight="1" x14ac:dyDescent="0.15">
      <c r="A7" s="2">
        <v>1</v>
      </c>
      <c r="B7" s="5" t="s">
        <v>14</v>
      </c>
      <c r="C7" s="5" t="s">
        <v>55</v>
      </c>
      <c r="D7" s="2" t="s">
        <v>15</v>
      </c>
      <c r="E7" s="2">
        <v>2800</v>
      </c>
      <c r="F7" s="2">
        <v>150</v>
      </c>
      <c r="G7" s="4">
        <f t="shared" ref="G7:G19" si="0">F7*E7</f>
        <v>420000</v>
      </c>
      <c r="H7" s="4"/>
      <c r="I7" s="4"/>
      <c r="J7" s="5" t="s">
        <v>62</v>
      </c>
      <c r="L7" s="12" t="s">
        <v>43</v>
      </c>
    </row>
    <row r="8" spans="1:19" s="1" customFormat="1" ht="39.4" customHeight="1" x14ac:dyDescent="0.15">
      <c r="A8" s="2">
        <v>2</v>
      </c>
      <c r="B8" s="5" t="s">
        <v>17</v>
      </c>
      <c r="C8" s="5" t="s">
        <v>18</v>
      </c>
      <c r="D8" s="2" t="s">
        <v>19</v>
      </c>
      <c r="E8" s="2">
        <v>234</v>
      </c>
      <c r="F8" s="2">
        <f>75*0.8</f>
        <v>60</v>
      </c>
      <c r="G8" s="4">
        <f t="shared" si="0"/>
        <v>14040</v>
      </c>
      <c r="H8" s="4"/>
      <c r="I8" s="4"/>
      <c r="J8" s="5"/>
      <c r="L8" t="s">
        <v>20</v>
      </c>
      <c r="P8" s="1">
        <v>7.5670000000000002</v>
      </c>
      <c r="Q8" s="1">
        <v>567.85</v>
      </c>
      <c r="R8" s="1" t="s">
        <v>59</v>
      </c>
      <c r="S8" s="1">
        <v>15.13</v>
      </c>
    </row>
    <row r="9" spans="1:19" s="1" customFormat="1" ht="27.4" customHeight="1" x14ac:dyDescent="0.15">
      <c r="A9" s="2">
        <v>3</v>
      </c>
      <c r="B9" s="5" t="s">
        <v>21</v>
      </c>
      <c r="C9" s="5" t="s">
        <v>22</v>
      </c>
      <c r="D9" s="2" t="s">
        <v>23</v>
      </c>
      <c r="E9" s="2">
        <v>234</v>
      </c>
      <c r="F9" s="2">
        <f>0.8*12</f>
        <v>9.6000000000000014</v>
      </c>
      <c r="G9" s="4">
        <f t="shared" si="0"/>
        <v>2246.4000000000005</v>
      </c>
      <c r="H9" s="4"/>
      <c r="I9" s="4"/>
      <c r="J9" s="5"/>
      <c r="L9" t="s">
        <v>16</v>
      </c>
      <c r="P9" s="1">
        <v>8.1300000000000008</v>
      </c>
      <c r="Q9" s="1">
        <v>1502.36</v>
      </c>
      <c r="R9" s="1" t="s">
        <v>60</v>
      </c>
      <c r="S9" s="1">
        <v>8.14</v>
      </c>
    </row>
    <row r="10" spans="1:19" s="1" customFormat="1" ht="27.4" customHeight="1" x14ac:dyDescent="0.15">
      <c r="A10" s="2">
        <v>4</v>
      </c>
      <c r="B10" s="5" t="s">
        <v>24</v>
      </c>
      <c r="C10" s="5" t="s">
        <v>25</v>
      </c>
      <c r="D10" s="2" t="s">
        <v>23</v>
      </c>
      <c r="E10" s="2">
        <v>234</v>
      </c>
      <c r="F10" s="2">
        <f>0.8*260</f>
        <v>208</v>
      </c>
      <c r="G10" s="4">
        <f t="shared" si="0"/>
        <v>48672</v>
      </c>
      <c r="H10" s="4"/>
      <c r="I10" s="4"/>
      <c r="J10" s="5"/>
      <c r="L10" t="s">
        <v>16</v>
      </c>
      <c r="P10" s="1">
        <f>P9+P8</f>
        <v>15.697000000000001</v>
      </c>
      <c r="Q10" s="1">
        <v>2593.7399999999998</v>
      </c>
      <c r="S10" s="1">
        <v>90.93</v>
      </c>
    </row>
    <row r="11" spans="1:19" s="1" customFormat="1" ht="60" customHeight="1" x14ac:dyDescent="0.15">
      <c r="A11" s="2">
        <v>5</v>
      </c>
      <c r="B11" s="6" t="s">
        <v>26</v>
      </c>
      <c r="C11" s="6" t="s">
        <v>27</v>
      </c>
      <c r="D11" s="7" t="s">
        <v>28</v>
      </c>
      <c r="E11" s="8">
        <v>7000</v>
      </c>
      <c r="F11" s="9">
        <v>3.54</v>
      </c>
      <c r="G11" s="4">
        <f t="shared" si="0"/>
        <v>24780</v>
      </c>
      <c r="H11" s="3"/>
      <c r="I11" s="3"/>
      <c r="J11" s="5"/>
      <c r="Q11" s="1">
        <f>Q10+Q9+Q8</f>
        <v>4663.95</v>
      </c>
      <c r="S11" s="1">
        <f>S10+S9+S8</f>
        <v>114.2</v>
      </c>
    </row>
    <row r="12" spans="1:19" s="1" customFormat="1" ht="39" customHeight="1" x14ac:dyDescent="0.15">
      <c r="A12" s="2">
        <v>6</v>
      </c>
      <c r="B12" s="6" t="s">
        <v>29</v>
      </c>
      <c r="C12" s="6" t="s">
        <v>56</v>
      </c>
      <c r="D12" s="7" t="s">
        <v>30</v>
      </c>
      <c r="E12" s="8">
        <v>100</v>
      </c>
      <c r="F12" s="9">
        <v>125</v>
      </c>
      <c r="G12" s="4">
        <f t="shared" si="0"/>
        <v>12500</v>
      </c>
      <c r="H12" s="3"/>
      <c r="I12" s="3"/>
      <c r="J12" s="5"/>
    </row>
    <row r="13" spans="1:19" s="1" customFormat="1" ht="37.5" customHeight="1" x14ac:dyDescent="0.15">
      <c r="A13" s="2">
        <v>7</v>
      </c>
      <c r="B13" s="6" t="s">
        <v>29</v>
      </c>
      <c r="C13" s="6" t="s">
        <v>57</v>
      </c>
      <c r="D13" s="7" t="s">
        <v>30</v>
      </c>
      <c r="E13" s="8">
        <v>150</v>
      </c>
      <c r="F13" s="9">
        <v>225</v>
      </c>
      <c r="G13" s="4">
        <f t="shared" si="0"/>
        <v>33750</v>
      </c>
      <c r="H13" s="3"/>
      <c r="I13" s="3"/>
      <c r="J13" s="5"/>
    </row>
    <row r="14" spans="1:19" s="1" customFormat="1" ht="37.5" customHeight="1" x14ac:dyDescent="0.15">
      <c r="A14" s="2">
        <v>8</v>
      </c>
      <c r="B14" s="6" t="s">
        <v>31</v>
      </c>
      <c r="C14" s="6" t="s">
        <v>32</v>
      </c>
      <c r="D14" s="7" t="s">
        <v>28</v>
      </c>
      <c r="E14" s="8">
        <v>1000</v>
      </c>
      <c r="F14" s="9">
        <v>30</v>
      </c>
      <c r="G14" s="4">
        <f t="shared" si="0"/>
        <v>30000</v>
      </c>
      <c r="H14" s="3"/>
      <c r="I14" s="3"/>
      <c r="J14" s="5"/>
    </row>
    <row r="15" spans="1:19" s="1" customFormat="1" ht="26.45" customHeight="1" x14ac:dyDescent="0.15">
      <c r="A15" s="2">
        <v>9</v>
      </c>
      <c r="B15" s="6" t="s">
        <v>33</v>
      </c>
      <c r="C15" s="6" t="s">
        <v>34</v>
      </c>
      <c r="D15" s="7" t="s">
        <v>28</v>
      </c>
      <c r="E15" s="8">
        <v>7000</v>
      </c>
      <c r="F15" s="9">
        <v>2.8</v>
      </c>
      <c r="G15" s="4">
        <f t="shared" si="0"/>
        <v>19600</v>
      </c>
      <c r="H15" s="3"/>
      <c r="I15" s="3"/>
      <c r="J15" s="5"/>
    </row>
    <row r="16" spans="1:19" s="1" customFormat="1" ht="36" customHeight="1" x14ac:dyDescent="0.15">
      <c r="A16" s="2">
        <v>10</v>
      </c>
      <c r="B16" s="10" t="s">
        <v>35</v>
      </c>
      <c r="C16" s="10" t="s">
        <v>36</v>
      </c>
      <c r="D16" s="7" t="s">
        <v>28</v>
      </c>
      <c r="E16" s="8">
        <v>1000</v>
      </c>
      <c r="F16" s="9">
        <v>21.4</v>
      </c>
      <c r="G16" s="4">
        <f t="shared" si="0"/>
        <v>21400</v>
      </c>
      <c r="H16" s="3"/>
      <c r="I16" s="3"/>
      <c r="J16" s="5" t="s">
        <v>37</v>
      </c>
    </row>
    <row r="17" spans="1:10" s="1" customFormat="1" ht="36" customHeight="1" x14ac:dyDescent="0.15">
      <c r="A17" s="2">
        <v>11</v>
      </c>
      <c r="B17" s="6" t="s">
        <v>38</v>
      </c>
      <c r="C17" s="6" t="s">
        <v>39</v>
      </c>
      <c r="D17" s="7" t="s">
        <v>28</v>
      </c>
      <c r="E17" s="8">
        <v>500</v>
      </c>
      <c r="F17" s="9">
        <v>6.4</v>
      </c>
      <c r="G17" s="4">
        <f t="shared" si="0"/>
        <v>3200</v>
      </c>
      <c r="H17" s="3"/>
      <c r="I17" s="3"/>
      <c r="J17" s="3"/>
    </row>
    <row r="18" spans="1:10" s="1" customFormat="1" ht="36" customHeight="1" x14ac:dyDescent="0.15">
      <c r="A18" s="2">
        <v>12</v>
      </c>
      <c r="B18" s="6" t="s">
        <v>38</v>
      </c>
      <c r="C18" s="6" t="s">
        <v>40</v>
      </c>
      <c r="D18" s="7" t="s">
        <v>28</v>
      </c>
      <c r="E18" s="8">
        <v>1000</v>
      </c>
      <c r="F18" s="9">
        <f>1.3*8.13</f>
        <v>10.569000000000001</v>
      </c>
      <c r="G18" s="4">
        <f t="shared" si="0"/>
        <v>10569</v>
      </c>
      <c r="H18" s="3"/>
      <c r="I18" s="3"/>
      <c r="J18" s="3"/>
    </row>
    <row r="19" spans="1:10" s="1" customFormat="1" ht="31.35" customHeight="1" x14ac:dyDescent="0.15">
      <c r="A19" s="2">
        <v>13</v>
      </c>
      <c r="B19" s="6" t="s">
        <v>41</v>
      </c>
      <c r="C19" s="6" t="s">
        <v>42</v>
      </c>
      <c r="D19" s="7" t="s">
        <v>19</v>
      </c>
      <c r="E19" s="8">
        <v>5</v>
      </c>
      <c r="F19" s="9">
        <v>41</v>
      </c>
      <c r="G19" s="4">
        <f t="shared" si="0"/>
        <v>205</v>
      </c>
      <c r="H19" s="3"/>
      <c r="I19" s="3"/>
      <c r="J19" s="4"/>
    </row>
    <row r="20" spans="1:10" s="1" customFormat="1" ht="23.45" customHeight="1" x14ac:dyDescent="0.15">
      <c r="A20" s="2"/>
      <c r="B20" s="18" t="s">
        <v>53</v>
      </c>
      <c r="C20" s="6"/>
      <c r="D20" s="7"/>
      <c r="E20" s="8"/>
      <c r="F20" s="9"/>
      <c r="G20" s="3">
        <f>SUM(G7:G19)</f>
        <v>640962.4</v>
      </c>
      <c r="H20" s="3"/>
      <c r="I20" s="3"/>
      <c r="J20" s="4"/>
    </row>
    <row r="21" spans="1:10" s="1" customFormat="1" ht="23.45" customHeight="1" x14ac:dyDescent="0.15">
      <c r="A21" s="11"/>
      <c r="B21" s="18" t="s">
        <v>52</v>
      </c>
      <c r="C21" s="24"/>
      <c r="D21" s="25"/>
      <c r="E21" s="25"/>
      <c r="F21" s="25"/>
      <c r="G21" s="25"/>
      <c r="H21" s="25"/>
      <c r="I21" s="25"/>
      <c r="J21" s="26"/>
    </row>
    <row r="22" spans="1:10" ht="23.45" customHeight="1" x14ac:dyDescent="0.15">
      <c r="A22" s="11"/>
      <c r="B22" s="4" t="s">
        <v>58</v>
      </c>
      <c r="C22" s="27" t="s">
        <v>61</v>
      </c>
      <c r="D22" s="28"/>
      <c r="E22" s="28"/>
      <c r="F22" s="28"/>
      <c r="G22" s="28"/>
      <c r="H22" s="28"/>
      <c r="I22" s="28"/>
      <c r="J22" s="29"/>
    </row>
    <row r="23" spans="1:10" ht="23.45" customHeight="1" x14ac:dyDescent="0.15">
      <c r="A23" s="11"/>
      <c r="B23" s="4"/>
      <c r="C23" s="27" t="s">
        <v>46</v>
      </c>
      <c r="D23" s="28"/>
      <c r="E23" s="28"/>
      <c r="F23" s="28"/>
      <c r="G23" s="28"/>
      <c r="H23" s="28"/>
      <c r="I23" s="28"/>
      <c r="J23" s="29"/>
    </row>
    <row r="24" spans="1:10" ht="23.45" customHeight="1" x14ac:dyDescent="0.15">
      <c r="A24" s="11"/>
      <c r="B24" s="4"/>
      <c r="C24" s="27" t="s">
        <v>47</v>
      </c>
      <c r="D24" s="28"/>
      <c r="E24" s="28"/>
      <c r="F24" s="28"/>
      <c r="G24" s="28"/>
      <c r="H24" s="28"/>
      <c r="I24" s="28"/>
      <c r="J24" s="29"/>
    </row>
    <row r="25" spans="1:10" ht="23.45" customHeight="1" x14ac:dyDescent="0.15">
      <c r="A25" s="11"/>
      <c r="B25" s="4"/>
      <c r="C25" s="27" t="s">
        <v>48</v>
      </c>
      <c r="D25" s="28"/>
      <c r="E25" s="28"/>
      <c r="F25" s="28"/>
      <c r="G25" s="28"/>
      <c r="H25" s="28"/>
      <c r="I25" s="28"/>
      <c r="J25" s="29"/>
    </row>
    <row r="26" spans="1:10" ht="23.45" customHeight="1" x14ac:dyDescent="0.15">
      <c r="A26" s="11"/>
      <c r="B26" s="4"/>
      <c r="C26" s="27" t="s">
        <v>49</v>
      </c>
      <c r="D26" s="28"/>
      <c r="E26" s="28"/>
      <c r="F26" s="28"/>
      <c r="G26" s="28"/>
      <c r="H26" s="28"/>
      <c r="I26" s="28"/>
      <c r="J26" s="29"/>
    </row>
    <row r="27" spans="1:10" ht="23.45" customHeight="1" x14ac:dyDescent="0.15">
      <c r="A27" s="11"/>
      <c r="B27" s="4"/>
      <c r="C27" s="27" t="s">
        <v>50</v>
      </c>
      <c r="D27" s="28"/>
      <c r="E27" s="28"/>
      <c r="F27" s="28"/>
      <c r="G27" s="28"/>
      <c r="H27" s="28"/>
      <c r="I27" s="28"/>
      <c r="J27" s="29"/>
    </row>
    <row r="28" spans="1:10" ht="23.45" customHeight="1" x14ac:dyDescent="0.15">
      <c r="A28" s="11"/>
      <c r="B28" s="4"/>
      <c r="C28" s="27" t="s">
        <v>51</v>
      </c>
      <c r="D28" s="28"/>
      <c r="E28" s="28"/>
      <c r="F28" s="28"/>
      <c r="G28" s="28"/>
      <c r="H28" s="28"/>
      <c r="I28" s="28"/>
      <c r="J28" s="29"/>
    </row>
    <row r="29" spans="1:10" ht="23.45" customHeight="1" x14ac:dyDescent="0.15">
      <c r="A29" s="14"/>
      <c r="B29" s="15"/>
      <c r="C29" s="15"/>
      <c r="D29" s="15"/>
      <c r="E29" s="15"/>
      <c r="F29" s="15"/>
      <c r="G29" s="19"/>
      <c r="H29" s="19"/>
      <c r="I29" s="19"/>
      <c r="J29" s="19"/>
    </row>
    <row r="30" spans="1:10" ht="27" customHeight="1" x14ac:dyDescent="0.15">
      <c r="A30" s="16"/>
      <c r="B30" s="17"/>
      <c r="C30" s="17"/>
      <c r="D30" s="17"/>
      <c r="E30" s="17"/>
      <c r="F30" s="16"/>
      <c r="G30" s="20" t="s">
        <v>44</v>
      </c>
      <c r="H30" s="21"/>
      <c r="I30" s="23"/>
      <c r="J30" s="23"/>
    </row>
    <row r="31" spans="1:10" ht="27" customHeight="1" x14ac:dyDescent="0.15">
      <c r="A31" s="16"/>
      <c r="B31" s="17"/>
      <c r="C31" s="17"/>
      <c r="D31" s="17"/>
      <c r="E31" s="17"/>
      <c r="F31" s="16"/>
      <c r="G31" s="20" t="s">
        <v>45</v>
      </c>
      <c r="H31" s="21"/>
      <c r="I31" s="22"/>
      <c r="J31" s="22"/>
    </row>
    <row r="32" spans="1:10" ht="27" customHeight="1" x14ac:dyDescent="0.15">
      <c r="A32" s="13"/>
      <c r="B32" s="1"/>
      <c r="C32" s="1"/>
      <c r="D32" s="1"/>
      <c r="E32" s="1"/>
      <c r="F32" s="13"/>
      <c r="G32" s="1"/>
      <c r="H32" s="1"/>
      <c r="I32" s="1"/>
      <c r="J32" s="1"/>
    </row>
  </sheetData>
  <mergeCells count="23">
    <mergeCell ref="B6:C6"/>
    <mergeCell ref="A3:A5"/>
    <mergeCell ref="B3:B5"/>
    <mergeCell ref="C3:C5"/>
    <mergeCell ref="D3:D5"/>
    <mergeCell ref="A1:J1"/>
    <mergeCell ref="A2:J2"/>
    <mergeCell ref="F3:J3"/>
    <mergeCell ref="F4:G4"/>
    <mergeCell ref="H4:I4"/>
    <mergeCell ref="E3:E5"/>
    <mergeCell ref="G30:H30"/>
    <mergeCell ref="G31:H31"/>
    <mergeCell ref="I31:J31"/>
    <mergeCell ref="I30:J30"/>
    <mergeCell ref="C21:J21"/>
    <mergeCell ref="C27:J27"/>
    <mergeCell ref="C28:J28"/>
    <mergeCell ref="C22:J22"/>
    <mergeCell ref="C23:J23"/>
    <mergeCell ref="C24:J24"/>
    <mergeCell ref="C25:J25"/>
    <mergeCell ref="C26:J26"/>
  </mergeCells>
  <phoneticPr fontId="5" type="noConversion"/>
  <printOptions horizontalCentered="1"/>
  <pageMargins left="0.27559055118110237" right="0.19685039370078741" top="0.24" bottom="0.4" header="0.19685039370078741" footer="0.21"/>
  <pageSetup paperSize="9" fitToHeight="0" orientation="landscape" r:id="rId1"/>
  <headerFooter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Sky123.Org</cp:lastModifiedBy>
  <cp:lastPrinted>2023-01-09T00:21:12Z</cp:lastPrinted>
  <dcterms:created xsi:type="dcterms:W3CDTF">2006-09-13T11:21:00Z</dcterms:created>
  <dcterms:modified xsi:type="dcterms:W3CDTF">2023-01-10T01:21:45Z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FD1D065CF0374F29B16E3D54C3305B03</vt:lpwstr>
  </property>
  <property fmtid="{D5CDD505-2E9C-101B-9397-08002B2CF9AE}" pid="3" name="KSOProductBuildVer">
    <vt:lpwstr>2052-11.1.0.12763</vt:lpwstr>
  </property>
</Properties>
</file>